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500"/>
  </bookViews>
  <sheets>
    <sheet name="项目计划表" sheetId="1" r:id="rId1"/>
    <sheet name="Sheet2" sheetId="2" state="hidden" r:id="rId2"/>
  </sheets>
  <externalReferences>
    <externalReference r:id="rId3"/>
    <externalReference r:id="rId4"/>
    <externalReference r:id="rId5"/>
  </externalReferences>
  <definedNames>
    <definedName name="_xlnm._FilterDatabase" localSheetId="0" hidden="1">项目计划表!$A$6:$O$13</definedName>
    <definedName name="产业发展">[1]Sheet4!$A$2:$A$6</definedName>
    <definedName name="就业项目">[1]Sheet4!$B$2:$B$6</definedName>
    <definedName name="乡村建设行动">[1]Sheet4!$C$2:$C$6</definedName>
    <definedName name="易地搬迁后扶">[1]Sheet4!$D$2:$D$6</definedName>
    <definedName name="巩固三保障成果">[1]Sheet4!$E$2:$E$6</definedName>
    <definedName name="乡村治理和精神文明建设">[1]Sheet4!$F$2:$F$6</definedName>
    <definedName name="项目管理费">[1]Sheet4!$G$2:$G$6</definedName>
    <definedName name="其他">[1]Sheet4!$H$2:$H$6</definedName>
    <definedName name="_xlnm.Print_Titles" localSheetId="0">项目计划表!$4:$6</definedName>
  </definedNames>
  <calcPr calcId="144525"/>
</workbook>
</file>

<file path=xl/sharedStrings.xml><?xml version="1.0" encoding="utf-8"?>
<sst xmlns="http://schemas.openxmlformats.org/spreadsheetml/2006/main" count="98" uniqueCount="86">
  <si>
    <r>
      <rPr>
        <sz val="14"/>
        <color theme="1"/>
        <rFont val="仿宋_GB2312"/>
        <charset val="134"/>
      </rPr>
      <t>附件</t>
    </r>
  </si>
  <si>
    <r>
      <rPr>
        <b/>
        <sz val="22"/>
        <color theme="1"/>
        <rFont val="仿宋_GB2312"/>
        <charset val="134"/>
      </rPr>
      <t>玉溪市江川区</t>
    </r>
    <r>
      <rPr>
        <b/>
        <sz val="22"/>
        <color theme="1"/>
        <rFont val="Times New Roman"/>
        <charset val="134"/>
      </rPr>
      <t>2023</t>
    </r>
    <r>
      <rPr>
        <b/>
        <sz val="22"/>
        <color theme="1"/>
        <rFont val="仿宋_GB2312"/>
        <charset val="134"/>
      </rPr>
      <t>年省级财政衔接推进乡村振兴补助资金分配方案</t>
    </r>
  </si>
  <si>
    <r>
      <rPr>
        <sz val="11"/>
        <rFont val="宋体"/>
        <charset val="134"/>
      </rPr>
      <t>制表单位：玉溪市江川区巩固脱贫攻坚推进乡村振兴领导小组办公室</t>
    </r>
    <r>
      <rPr>
        <sz val="11"/>
        <rFont val="Times New Roman"/>
        <charset val="134"/>
      </rPr>
      <t xml:space="preserve">                        </t>
    </r>
    <r>
      <rPr>
        <sz val="11"/>
        <rFont val="宋体"/>
        <charset val="134"/>
      </rPr>
      <t>日期：</t>
    </r>
    <r>
      <rPr>
        <sz val="11"/>
        <rFont val="Times New Roman"/>
        <charset val="134"/>
      </rPr>
      <t>2023</t>
    </r>
    <r>
      <rPr>
        <sz val="11"/>
        <rFont val="宋体"/>
        <charset val="134"/>
      </rPr>
      <t>年</t>
    </r>
    <r>
      <rPr>
        <sz val="11"/>
        <rFont val="Times New Roman"/>
        <charset val="134"/>
      </rPr>
      <t>2</t>
    </r>
    <r>
      <rPr>
        <sz val="11"/>
        <rFont val="宋体"/>
        <charset val="134"/>
      </rPr>
      <t>月14日</t>
    </r>
    <r>
      <rPr>
        <sz val="11"/>
        <rFont val="Times New Roman"/>
        <charset val="134"/>
      </rPr>
      <t xml:space="preserve">                                    </t>
    </r>
    <r>
      <rPr>
        <sz val="11"/>
        <rFont val="宋体"/>
        <charset val="134"/>
      </rPr>
      <t>单位：万元、户、人</t>
    </r>
  </si>
  <si>
    <r>
      <rPr>
        <sz val="11"/>
        <color theme="1"/>
        <rFont val="方正小标宋_GBK"/>
        <charset val="134"/>
      </rPr>
      <t>序号</t>
    </r>
  </si>
  <si>
    <r>
      <rPr>
        <sz val="11"/>
        <color theme="1"/>
        <rFont val="方正小标宋_GBK"/>
        <charset val="134"/>
      </rPr>
      <t>组织实施单位</t>
    </r>
  </si>
  <si>
    <r>
      <rPr>
        <sz val="11"/>
        <color theme="1"/>
        <rFont val="方正小标宋_GBK"/>
        <charset val="134"/>
      </rPr>
      <t>责任领导</t>
    </r>
  </si>
  <si>
    <r>
      <rPr>
        <sz val="11"/>
        <color theme="1"/>
        <rFont val="方正小标宋_GBK"/>
        <charset val="134"/>
      </rPr>
      <t>实施地点</t>
    </r>
  </si>
  <si>
    <r>
      <rPr>
        <sz val="11"/>
        <color theme="1"/>
        <rFont val="方正小标宋_GBK"/>
        <charset val="134"/>
      </rPr>
      <t>项目类型</t>
    </r>
  </si>
  <si>
    <r>
      <rPr>
        <sz val="11"/>
        <color theme="1"/>
        <rFont val="方正小标宋_GBK"/>
        <charset val="134"/>
      </rPr>
      <t>项目名称</t>
    </r>
  </si>
  <si>
    <t>科目</t>
  </si>
  <si>
    <r>
      <rPr>
        <sz val="11"/>
        <color theme="1"/>
        <rFont val="方正小标宋_GBK"/>
        <charset val="134"/>
      </rPr>
      <t>项目主要建设内容</t>
    </r>
  </si>
  <si>
    <r>
      <rPr>
        <sz val="11"/>
        <color theme="1"/>
        <rFont val="方正小标宋_GBK"/>
        <charset val="134"/>
      </rPr>
      <t>总投资</t>
    </r>
  </si>
  <si>
    <r>
      <rPr>
        <sz val="11"/>
        <color theme="1"/>
        <rFont val="方正小标宋_GBK"/>
        <charset val="134"/>
      </rPr>
      <t>资金来源</t>
    </r>
  </si>
  <si>
    <r>
      <rPr>
        <sz val="11"/>
        <rFont val="方正小标宋_GBK"/>
        <charset val="134"/>
      </rPr>
      <t>受益情况</t>
    </r>
  </si>
  <si>
    <r>
      <rPr>
        <sz val="11"/>
        <rFont val="方正小标宋_GBK"/>
        <charset val="134"/>
      </rPr>
      <t>实施期限</t>
    </r>
  </si>
  <si>
    <r>
      <rPr>
        <sz val="11"/>
        <color theme="1"/>
        <rFont val="方正小标宋_GBK"/>
        <charset val="134"/>
      </rPr>
      <t>备注</t>
    </r>
  </si>
  <si>
    <r>
      <rPr>
        <sz val="11"/>
        <rFont val="Times New Roman"/>
        <charset val="134"/>
      </rPr>
      <t>1.</t>
    </r>
    <r>
      <rPr>
        <sz val="11"/>
        <rFont val="方正小标宋_GBK"/>
        <charset val="134"/>
      </rPr>
      <t>财政衔接资金</t>
    </r>
  </si>
  <si>
    <r>
      <rPr>
        <sz val="11"/>
        <rFont val="Times New Roman"/>
        <charset val="134"/>
      </rPr>
      <t>2.</t>
    </r>
    <r>
      <rPr>
        <sz val="11"/>
        <rFont val="方正小标宋_GBK"/>
        <charset val="134"/>
      </rPr>
      <t>其它资金</t>
    </r>
  </si>
  <si>
    <r>
      <rPr>
        <sz val="11"/>
        <rFont val="方正小标宋_GBK"/>
        <charset val="134"/>
      </rPr>
      <t>总户数</t>
    </r>
  </si>
  <si>
    <r>
      <rPr>
        <sz val="11"/>
        <rFont val="方正小标宋_GBK"/>
        <charset val="134"/>
      </rPr>
      <t>总人口</t>
    </r>
  </si>
  <si>
    <r>
      <rPr>
        <b/>
        <sz val="12"/>
        <color theme="1"/>
        <rFont val="仿宋_GB2312"/>
        <charset val="134"/>
      </rPr>
      <t>合计</t>
    </r>
  </si>
  <si>
    <r>
      <rPr>
        <sz val="11"/>
        <rFont val="方正仿宋_GBK"/>
        <charset val="134"/>
      </rPr>
      <t>宁海街道</t>
    </r>
  </si>
  <si>
    <r>
      <rPr>
        <sz val="11"/>
        <rFont val="方正仿宋_GBK"/>
        <charset val="134"/>
      </rPr>
      <t>王亮</t>
    </r>
  </si>
  <si>
    <r>
      <rPr>
        <sz val="11"/>
        <rFont val="方正仿宋_GBK"/>
        <charset val="134"/>
      </rPr>
      <t>海浒社区</t>
    </r>
  </si>
  <si>
    <r>
      <rPr>
        <sz val="11"/>
        <rFont val="方正仿宋_GBK"/>
        <charset val="134"/>
      </rPr>
      <t>产业项目</t>
    </r>
  </si>
  <si>
    <r>
      <rPr>
        <sz val="11"/>
        <rFont val="方正仿宋_GBK"/>
        <charset val="134"/>
      </rPr>
      <t>海浒社区民族团结示范村项目</t>
    </r>
  </si>
  <si>
    <t>2130599.其他巩固脱贫衔接乡村振兴支出</t>
  </si>
  <si>
    <r>
      <rPr>
        <sz val="11"/>
        <rFont val="方正仿宋_GBK"/>
        <charset val="134"/>
      </rPr>
      <t>打造一条铸牢中华民族共同体意识主题街区：（</t>
    </r>
    <r>
      <rPr>
        <sz val="11"/>
        <rFont val="Times New Roman"/>
        <charset val="134"/>
      </rPr>
      <t>1</t>
    </r>
    <r>
      <rPr>
        <sz val="11"/>
        <rFont val="方正仿宋_GBK"/>
        <charset val="134"/>
      </rPr>
      <t>）在主题街区设置各民族共享的中华文化形象和符号屋（</t>
    </r>
    <r>
      <rPr>
        <sz val="11"/>
        <rFont val="Times New Roman"/>
        <charset val="134"/>
      </rPr>
      <t>20</t>
    </r>
    <r>
      <rPr>
        <sz val="11"/>
        <rFont val="方正仿宋_GBK"/>
        <charset val="134"/>
      </rPr>
      <t>个，2200*800*120约</t>
    </r>
    <r>
      <rPr>
        <sz val="11"/>
        <rFont val="Times New Roman"/>
        <charset val="134"/>
      </rPr>
      <t>120</t>
    </r>
    <r>
      <rPr>
        <sz val="11"/>
        <rFont val="SimSun"/>
        <charset val="134"/>
      </rPr>
      <t>㎡</t>
    </r>
    <r>
      <rPr>
        <sz val="11"/>
        <rFont val="方正仿宋_GBK"/>
        <charset val="134"/>
      </rPr>
      <t>）；（</t>
    </r>
    <r>
      <rPr>
        <sz val="11"/>
        <rFont val="Times New Roman"/>
        <charset val="134"/>
      </rPr>
      <t>2</t>
    </r>
    <r>
      <rPr>
        <sz val="11"/>
        <rFont val="方正仿宋_GBK"/>
        <charset val="134"/>
      </rPr>
      <t>）在街区入口、设施房旁边等设立一批铸牢中华民族共同体意识立体造型主题形象展示架、宣传栏16㎡；（3）</t>
    </r>
    <r>
      <rPr>
        <sz val="11"/>
        <rFont val="Times New Roman"/>
        <charset val="134"/>
      </rPr>
      <t xml:space="preserve"> </t>
    </r>
    <r>
      <rPr>
        <sz val="11"/>
        <rFont val="方正仿宋_GBK"/>
        <charset val="134"/>
      </rPr>
      <t>安装路灯</t>
    </r>
    <r>
      <rPr>
        <sz val="11"/>
        <rFont val="Times New Roman"/>
        <charset val="134"/>
      </rPr>
      <t>3</t>
    </r>
    <r>
      <rPr>
        <sz val="11"/>
        <rFont val="方正仿宋_GBK"/>
        <charset val="134"/>
      </rPr>
      <t>盏，在路灯上喷绘中华民族文化元素图案。（4）拓宽各族群众交流交往交融的阵地，将东风路大沟加装盖板80m。</t>
    </r>
  </si>
  <si>
    <t>855</t>
  </si>
  <si>
    <t>2567</t>
  </si>
  <si>
    <t>2023.3-2023.12</t>
  </si>
  <si>
    <r>
      <rPr>
        <sz val="11"/>
        <rFont val="方正仿宋_GBK"/>
        <charset val="134"/>
      </rPr>
      <t>少数民族发展任务资金</t>
    </r>
  </si>
  <si>
    <r>
      <rPr>
        <sz val="11"/>
        <rFont val="方正仿宋_GBK"/>
        <charset val="134"/>
      </rPr>
      <t>前卫镇</t>
    </r>
  </si>
  <si>
    <r>
      <rPr>
        <sz val="11"/>
        <rFont val="方正仿宋_GBK"/>
        <charset val="134"/>
      </rPr>
      <t>施永芬</t>
    </r>
  </si>
  <si>
    <r>
      <rPr>
        <sz val="11"/>
        <rFont val="方正仿宋_GBK"/>
        <charset val="134"/>
      </rPr>
      <t>前卫社区</t>
    </r>
  </si>
  <si>
    <r>
      <rPr>
        <sz val="11"/>
        <rFont val="方正仿宋_GBK"/>
        <charset val="134"/>
      </rPr>
      <t>前卫镇前卫社区金庙新村产业发展道路建设项目</t>
    </r>
  </si>
  <si>
    <t>2130505.生产发展</t>
  </si>
  <si>
    <r>
      <rPr>
        <sz val="11"/>
        <rFont val="方正仿宋_GBK"/>
        <charset val="134"/>
      </rPr>
      <t>（</t>
    </r>
    <r>
      <rPr>
        <sz val="11"/>
        <rFont val="Times New Roman"/>
        <charset val="134"/>
      </rPr>
      <t>1</t>
    </r>
    <r>
      <rPr>
        <sz val="11"/>
        <rFont val="方正仿宋_GBK"/>
        <charset val="134"/>
      </rPr>
      <t>）</t>
    </r>
    <r>
      <rPr>
        <sz val="11"/>
        <rFont val="Times New Roman"/>
        <charset val="134"/>
      </rPr>
      <t>8m</t>
    </r>
    <r>
      <rPr>
        <sz val="11"/>
        <rFont val="方正仿宋_GBK"/>
        <charset val="134"/>
      </rPr>
      <t>宽产业道路硬化</t>
    </r>
    <r>
      <rPr>
        <sz val="11"/>
        <rFont val="Times New Roman"/>
        <charset val="134"/>
      </rPr>
      <t>400m</t>
    </r>
    <r>
      <rPr>
        <sz val="11"/>
        <rFont val="方正仿宋_GBK"/>
        <charset val="134"/>
      </rPr>
      <t>；（</t>
    </r>
    <r>
      <rPr>
        <sz val="11"/>
        <rFont val="Times New Roman"/>
        <charset val="134"/>
      </rPr>
      <t>2</t>
    </r>
    <r>
      <rPr>
        <sz val="11"/>
        <rFont val="方正仿宋_GBK"/>
        <charset val="134"/>
      </rPr>
      <t>）混凝土排水沟</t>
    </r>
    <r>
      <rPr>
        <sz val="11"/>
        <rFont val="Times New Roman"/>
        <charset val="134"/>
      </rPr>
      <t>550m</t>
    </r>
    <r>
      <rPr>
        <sz val="11"/>
        <rFont val="方正仿宋_GBK"/>
        <charset val="134"/>
      </rPr>
      <t>；（</t>
    </r>
    <r>
      <rPr>
        <sz val="11"/>
        <rFont val="Times New Roman"/>
        <charset val="134"/>
      </rPr>
      <t>3</t>
    </r>
    <r>
      <rPr>
        <sz val="11"/>
        <rFont val="方正仿宋_GBK"/>
        <charset val="134"/>
      </rPr>
      <t>）新建毛石挡土墙</t>
    </r>
    <r>
      <rPr>
        <sz val="11"/>
        <rFont val="Times New Roman"/>
        <charset val="134"/>
      </rPr>
      <t>26m</t>
    </r>
    <r>
      <rPr>
        <sz val="11"/>
        <rFont val="方正仿宋_GBK"/>
        <charset val="134"/>
      </rPr>
      <t>，</t>
    </r>
    <r>
      <rPr>
        <sz val="11"/>
        <rFont val="Times New Roman"/>
        <charset val="134"/>
      </rPr>
      <t>53.82m</t>
    </r>
    <r>
      <rPr>
        <vertAlign val="superscript"/>
        <sz val="11"/>
        <rFont val="Times New Roman"/>
        <charset val="134"/>
      </rPr>
      <t>3</t>
    </r>
    <r>
      <rPr>
        <sz val="11"/>
        <rFont val="方正仿宋_GBK"/>
        <charset val="134"/>
      </rPr>
      <t>；（</t>
    </r>
    <r>
      <rPr>
        <sz val="11"/>
        <rFont val="Times New Roman"/>
        <charset val="134"/>
      </rPr>
      <t>4</t>
    </r>
    <r>
      <rPr>
        <sz val="11"/>
        <rFont val="方正仿宋_GBK"/>
        <charset val="134"/>
      </rPr>
      <t>）新建涵洞</t>
    </r>
    <r>
      <rPr>
        <sz val="11"/>
        <rFont val="Times New Roman"/>
        <charset val="134"/>
      </rPr>
      <t>3</t>
    </r>
    <r>
      <rPr>
        <sz val="11"/>
        <rFont val="方正仿宋_GBK"/>
        <charset val="134"/>
      </rPr>
      <t>座；（</t>
    </r>
    <r>
      <rPr>
        <sz val="11"/>
        <rFont val="Times New Roman"/>
        <charset val="134"/>
      </rPr>
      <t>5</t>
    </r>
    <r>
      <rPr>
        <sz val="11"/>
        <rFont val="方正仿宋_GBK"/>
        <charset val="134"/>
      </rPr>
      <t>）安装太阳路灯</t>
    </r>
    <r>
      <rPr>
        <sz val="11"/>
        <rFont val="Times New Roman"/>
        <charset val="134"/>
      </rPr>
      <t>5</t>
    </r>
    <r>
      <rPr>
        <sz val="11"/>
        <rFont val="方正仿宋_GBK"/>
        <charset val="134"/>
      </rPr>
      <t>套。项目实施后将改善前卫、庄子村民生产耕作出行，连通前卫金庙新村、庄子村委会，方便庄子周家营、张伍营等村到前卫农贸市场进行蔬菜交易、货物采购等，减少前卫社区村内交通阻塞问题，促进当地经济发展。</t>
    </r>
  </si>
  <si>
    <r>
      <rPr>
        <sz val="11"/>
        <rFont val="方正仿宋_GBK"/>
        <charset val="134"/>
      </rPr>
      <t>石河村</t>
    </r>
  </si>
  <si>
    <r>
      <rPr>
        <sz val="11"/>
        <rFont val="方正仿宋_GBK"/>
        <charset val="134"/>
      </rPr>
      <t>前卫镇石河苹果山花卉产业园入园道路建设项目</t>
    </r>
  </si>
  <si>
    <r>
      <rPr>
        <sz val="11"/>
        <rFont val="方正仿宋_GBK"/>
        <charset val="134"/>
      </rPr>
      <t>（</t>
    </r>
    <r>
      <rPr>
        <sz val="11"/>
        <rFont val="Times New Roman"/>
        <charset val="134"/>
      </rPr>
      <t>1</t>
    </r>
    <r>
      <rPr>
        <sz val="11"/>
        <rFont val="方正仿宋_GBK"/>
        <charset val="134"/>
      </rPr>
      <t>）新建道路硬化总长为</t>
    </r>
    <r>
      <rPr>
        <sz val="11"/>
        <rFont val="Times New Roman"/>
        <charset val="134"/>
      </rPr>
      <t>451.9m</t>
    </r>
    <r>
      <rPr>
        <sz val="11"/>
        <rFont val="方正仿宋_GBK"/>
        <charset val="134"/>
      </rPr>
      <t>，在原有道路基础上扩宽</t>
    </r>
    <r>
      <rPr>
        <sz val="11"/>
        <rFont val="Times New Roman"/>
        <charset val="134"/>
      </rPr>
      <t>2m</t>
    </r>
    <r>
      <rPr>
        <sz val="11"/>
        <rFont val="方正仿宋_GBK"/>
        <charset val="134"/>
      </rPr>
      <t>，</t>
    </r>
    <r>
      <rPr>
        <sz val="11"/>
        <rFont val="Times New Roman"/>
        <charset val="134"/>
      </rPr>
      <t>200mm</t>
    </r>
    <r>
      <rPr>
        <sz val="11"/>
        <rFont val="方正仿宋_GBK"/>
        <charset val="134"/>
      </rPr>
      <t>厚</t>
    </r>
    <r>
      <rPr>
        <sz val="11"/>
        <rFont val="Times New Roman"/>
        <charset val="134"/>
      </rPr>
      <t>C25</t>
    </r>
    <r>
      <rPr>
        <sz val="11"/>
        <rFont val="方正仿宋_GBK"/>
        <charset val="134"/>
      </rPr>
      <t>素混凝土硬化；（</t>
    </r>
    <r>
      <rPr>
        <sz val="11"/>
        <rFont val="Times New Roman"/>
        <charset val="134"/>
      </rPr>
      <t>2</t>
    </r>
    <r>
      <rPr>
        <sz val="11"/>
        <rFont val="方正仿宋_GBK"/>
        <charset val="134"/>
      </rPr>
      <t>）新建路肩墙：新建</t>
    </r>
    <r>
      <rPr>
        <sz val="11"/>
        <rFont val="Times New Roman"/>
        <charset val="134"/>
      </rPr>
      <t>C25</t>
    </r>
    <r>
      <rPr>
        <sz val="11"/>
        <rFont val="方正仿宋_GBK"/>
        <charset val="134"/>
      </rPr>
      <t>素混凝土硬化路肩</t>
    </r>
    <r>
      <rPr>
        <sz val="11"/>
        <rFont val="Times New Roman"/>
        <charset val="134"/>
      </rPr>
      <t>446.4m</t>
    </r>
    <r>
      <rPr>
        <sz val="11"/>
        <rFont val="方正仿宋_GBK"/>
        <charset val="134"/>
      </rPr>
      <t>；（</t>
    </r>
    <r>
      <rPr>
        <sz val="11"/>
        <rFont val="Times New Roman"/>
        <charset val="134"/>
      </rPr>
      <t>3</t>
    </r>
    <r>
      <rPr>
        <sz val="11"/>
        <rFont val="方正仿宋_GBK"/>
        <charset val="134"/>
      </rPr>
      <t>）新建</t>
    </r>
    <r>
      <rPr>
        <sz val="11"/>
        <rFont val="Times New Roman"/>
        <charset val="134"/>
      </rPr>
      <t>300*400</t>
    </r>
    <r>
      <rPr>
        <sz val="11"/>
        <rFont val="方正仿宋_GBK"/>
        <charset val="134"/>
      </rPr>
      <t>排水明沟</t>
    </r>
    <r>
      <rPr>
        <sz val="11"/>
        <rFont val="Times New Roman"/>
        <charset val="134"/>
      </rPr>
      <t>426.8m</t>
    </r>
    <r>
      <rPr>
        <sz val="11"/>
        <rFont val="方正仿宋_GBK"/>
        <charset val="134"/>
      </rPr>
      <t>，新建</t>
    </r>
    <r>
      <rPr>
        <sz val="11"/>
        <rFont val="Times New Roman"/>
        <charset val="134"/>
      </rPr>
      <t>300*400</t>
    </r>
    <r>
      <rPr>
        <sz val="11"/>
        <rFont val="方正仿宋_GBK"/>
        <charset val="134"/>
      </rPr>
      <t>排水暗沟</t>
    </r>
    <r>
      <rPr>
        <sz val="11"/>
        <rFont val="Times New Roman"/>
        <charset val="134"/>
      </rPr>
      <t>24m</t>
    </r>
    <r>
      <rPr>
        <sz val="11"/>
        <rFont val="方正仿宋_GBK"/>
        <charset val="134"/>
      </rPr>
      <t>；（</t>
    </r>
    <r>
      <rPr>
        <sz val="11"/>
        <rFont val="Times New Roman"/>
        <charset val="134"/>
      </rPr>
      <t>4</t>
    </r>
    <r>
      <rPr>
        <sz val="11"/>
        <rFont val="方正仿宋_GBK"/>
        <charset val="134"/>
      </rPr>
      <t>）新建沉砂池</t>
    </r>
    <r>
      <rPr>
        <sz val="11"/>
        <rFont val="Times New Roman"/>
        <charset val="134"/>
      </rPr>
      <t>3</t>
    </r>
    <r>
      <rPr>
        <sz val="11"/>
        <rFont val="方正仿宋_GBK"/>
        <charset val="134"/>
      </rPr>
      <t>座。项目实施后将改善产业园入园道路条件，促进花卉产业发展。</t>
    </r>
  </si>
  <si>
    <r>
      <rPr>
        <sz val="11"/>
        <rFont val="方正仿宋_GBK"/>
        <charset val="134"/>
      </rPr>
      <t>安化乡</t>
    </r>
  </si>
  <si>
    <r>
      <rPr>
        <sz val="11"/>
        <rFont val="方正仿宋_GBK"/>
        <charset val="134"/>
      </rPr>
      <t>花云芬</t>
    </r>
  </si>
  <si>
    <r>
      <rPr>
        <sz val="11"/>
        <rFont val="方正仿宋_GBK"/>
        <charset val="134"/>
      </rPr>
      <t>光山村</t>
    </r>
  </si>
  <si>
    <r>
      <rPr>
        <sz val="11"/>
        <rFont val="方正仿宋_GBK"/>
        <charset val="134"/>
      </rPr>
      <t>安化彝族乡光山村委会光山小组民族团结进步示范村特色村寨建设项目</t>
    </r>
  </si>
  <si>
    <t>路面恢复250㎡，道路硬化328m，DN32给水管160m，污水管337m，检查井12个，排水沟410m，以及民族特色村寨标识标牌、人居环境整治提升工程等。</t>
  </si>
  <si>
    <r>
      <rPr>
        <sz val="11"/>
        <rFont val="方正仿宋_GBK"/>
        <charset val="134"/>
      </rPr>
      <t>区民宗局</t>
    </r>
  </si>
  <si>
    <r>
      <rPr>
        <sz val="11"/>
        <rFont val="方正仿宋_GBK"/>
        <charset val="134"/>
      </rPr>
      <t>李忠良</t>
    </r>
  </si>
  <si>
    <r>
      <rPr>
        <sz val="11"/>
        <rFont val="方正仿宋_GBK"/>
        <charset val="134"/>
      </rPr>
      <t>江川区</t>
    </r>
  </si>
  <si>
    <r>
      <rPr>
        <sz val="11"/>
        <rFont val="方正仿宋_GBK"/>
        <charset val="134"/>
      </rPr>
      <t>产业发展</t>
    </r>
  </si>
  <si>
    <r>
      <rPr>
        <sz val="11"/>
        <rFont val="Times New Roman"/>
        <charset val="134"/>
      </rPr>
      <t>2023</t>
    </r>
    <r>
      <rPr>
        <sz val="11"/>
        <rFont val="方正仿宋_GBK"/>
        <charset val="134"/>
      </rPr>
      <t>年民贸民品定点生产企业贴息贷款补助资金</t>
    </r>
  </si>
  <si>
    <r>
      <t>2130599.</t>
    </r>
    <r>
      <rPr>
        <sz val="12"/>
        <rFont val="宋体"/>
        <charset val="134"/>
      </rPr>
      <t>其他巩固脱贫衔接乡村振兴支出</t>
    </r>
  </si>
  <si>
    <t>用于补助涉农企业生产经营贷款贴息，极大缓解企业生产经营资金压力，进一步加大支持民贸民品企业发展，促进民贸企业健康快速发展，促进地区经济高质量发展。</t>
  </si>
  <si>
    <t>2023.1-2023.12</t>
  </si>
  <si>
    <r>
      <rPr>
        <sz val="11"/>
        <rFont val="方正仿宋_GBK"/>
        <charset val="134"/>
      </rPr>
      <t>乡村振兴局</t>
    </r>
  </si>
  <si>
    <r>
      <rPr>
        <sz val="11"/>
        <rFont val="方正仿宋_GBK"/>
        <charset val="134"/>
      </rPr>
      <t>王志伟</t>
    </r>
  </si>
  <si>
    <r>
      <rPr>
        <sz val="11"/>
        <rFont val="方正仿宋_GBK"/>
        <charset val="134"/>
      </rPr>
      <t>项目管理费</t>
    </r>
  </si>
  <si>
    <r>
      <rPr>
        <sz val="11"/>
        <rFont val="方正仿宋_GBK"/>
        <charset val="134"/>
      </rPr>
      <t>乡村振兴项目管理费</t>
    </r>
  </si>
  <si>
    <r>
      <t>2130599.</t>
    </r>
    <r>
      <rPr>
        <sz val="8"/>
        <rFont val="宋体"/>
        <charset val="134"/>
      </rPr>
      <t>其他巩固脱贫衔接乡村振兴支出</t>
    </r>
  </si>
  <si>
    <r>
      <rPr>
        <sz val="11"/>
        <rFont val="方正仿宋_GBK"/>
        <charset val="134"/>
      </rPr>
      <t>安排省级资金</t>
    </r>
    <r>
      <rPr>
        <sz val="11"/>
        <rFont val="Times New Roman"/>
        <charset val="134"/>
      </rPr>
      <t>290</t>
    </r>
    <r>
      <rPr>
        <sz val="11"/>
        <rFont val="方正仿宋_GBK"/>
        <charset val="134"/>
      </rPr>
      <t>万元，按照资金总额</t>
    </r>
    <r>
      <rPr>
        <sz val="11"/>
        <rFont val="Times New Roman"/>
        <charset val="134"/>
      </rPr>
      <t>3%</t>
    </r>
    <r>
      <rPr>
        <sz val="11"/>
        <rFont val="方正仿宋_GBK"/>
        <charset val="134"/>
      </rPr>
      <t>的比例提取管理费</t>
    </r>
    <r>
      <rPr>
        <sz val="11"/>
        <rFont val="Times New Roman"/>
        <charset val="134"/>
      </rPr>
      <t>8.7</t>
    </r>
    <r>
      <rPr>
        <sz val="11"/>
        <rFont val="方正仿宋_GBK"/>
        <charset val="134"/>
      </rPr>
      <t>万元，主要用于项目前期方案设计、项目造价、评审、项目招投标、项目监理、验收等工作。</t>
    </r>
  </si>
  <si>
    <t>订单合同</t>
  </si>
  <si>
    <t>产业项目</t>
  </si>
  <si>
    <t>新建</t>
  </si>
  <si>
    <t>股份合作</t>
  </si>
  <si>
    <t>村公共服务</t>
  </si>
  <si>
    <t>续建</t>
  </si>
  <si>
    <t>流转聘用</t>
  </si>
  <si>
    <t>村基础设施</t>
  </si>
  <si>
    <t>改扩建</t>
  </si>
  <si>
    <t>是</t>
  </si>
  <si>
    <t>产业化联合体</t>
  </si>
  <si>
    <t>公益岗位</t>
  </si>
  <si>
    <t>否</t>
  </si>
  <si>
    <t>服务协作</t>
  </si>
  <si>
    <t>教育帮扶</t>
  </si>
  <si>
    <t>农村闲置宅基地（闲置农房）盘活利用</t>
  </si>
  <si>
    <t>金融帮扶</t>
  </si>
  <si>
    <t>农户（村集体）直接入股经营</t>
  </si>
  <si>
    <t>就业帮扶</t>
  </si>
  <si>
    <t>担保型联结</t>
  </si>
  <si>
    <t>生活条件改善</t>
  </si>
  <si>
    <t>“市场式”联结</t>
  </si>
  <si>
    <t>危房改造</t>
  </si>
  <si>
    <t>“托管式”联结</t>
  </si>
  <si>
    <t>项目管理费</t>
  </si>
  <si>
    <t>其他</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</si>
</sst>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176" formatCode="yyyy&quot;年&quot;m&quot;月&quot;d&quot;日&quot;;@"/>
    <numFmt numFmtId="177" formatCode="0.00_ "/>
    <numFmt numFmtId="178" formatCode="0.0000_);[Red]\(0.0000\)"/>
    <numFmt numFmtId="179" formatCode="0_ "/>
    <numFmt numFmtId="44" formatCode="_ &quot;￥&quot;* #,##0.00_ ;_ &quot;￥&quot;* \-#,##0.00_ ;_ &quot;￥&quot;* &quot;-&quot;??_ ;_ @_ "/>
  </numFmts>
  <fonts count="47">
    <font>
      <sz val="12"/>
      <name val="宋体"/>
      <charset val="134"/>
    </font>
    <font>
      <sz val="10.5"/>
      <color rgb="FF666666"/>
      <name val="宋体"/>
      <charset val="134"/>
    </font>
    <font>
      <sz val="11"/>
      <color indexed="8"/>
      <name val="宋体"/>
      <charset val="134"/>
      <scheme val="minor"/>
    </font>
    <font>
      <b/>
      <sz val="14"/>
      <color theme="1"/>
      <name val="仿宋_GB2312"/>
      <charset val="134"/>
    </font>
    <font>
      <b/>
      <sz val="14"/>
      <color rgb="FFFF0000"/>
      <name val="仿宋_GB2312"/>
      <charset val="134"/>
    </font>
    <font>
      <sz val="14"/>
      <color theme="1"/>
      <name val="Times New Roman"/>
      <charset val="134"/>
    </font>
    <font>
      <b/>
      <sz val="14"/>
      <color theme="1"/>
      <name val="Times New Roman"/>
      <charset val="134"/>
    </font>
    <font>
      <b/>
      <sz val="22"/>
      <color theme="1"/>
      <name val="Times New Roman"/>
      <charset val="134"/>
    </font>
    <font>
      <sz val="11"/>
      <name val="宋体"/>
      <charset val="134"/>
    </font>
    <font>
      <sz val="11"/>
      <name val="Times New Roman"/>
      <charset val="134"/>
    </font>
    <font>
      <sz val="11"/>
      <color theme="1"/>
      <name val="Times New Roman"/>
      <charset val="134"/>
    </font>
    <font>
      <b/>
      <sz val="12"/>
      <color theme="1"/>
      <name val="宋体"/>
      <charset val="134"/>
      <scheme val="minor"/>
    </font>
    <font>
      <b/>
      <sz val="12"/>
      <color theme="1"/>
      <name val="Times New Roman"/>
      <charset val="134"/>
    </font>
    <font>
      <sz val="12"/>
      <name val="方正仿宋_GBK"/>
      <charset val="134"/>
    </font>
    <font>
      <sz val="11"/>
      <name val="方正仿宋_GBK"/>
      <charset val="134"/>
    </font>
    <font>
      <sz val="12"/>
      <name val="Times New Roman"/>
      <charset val="134"/>
    </font>
    <font>
      <sz val="8"/>
      <name val="Times New Roman"/>
      <charset val="134"/>
    </font>
    <font>
      <sz val="9"/>
      <name val="Times New Roman"/>
      <charset val="134"/>
    </font>
    <font>
      <sz val="11"/>
      <color theme="1"/>
      <name val="宋体"/>
      <charset val="134"/>
      <scheme val="minor"/>
    </font>
    <font>
      <u/>
      <sz val="11"/>
      <color rgb="FF0000FF"/>
      <name val="宋体"/>
      <charset val="0"/>
      <scheme val="minor"/>
    </font>
    <font>
      <sz val="11"/>
      <color indexed="8"/>
      <name val="宋体"/>
      <charset val="134"/>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4"/>
      <color theme="1"/>
      <name val="仿宋_GB2312"/>
      <charset val="134"/>
    </font>
    <font>
      <b/>
      <sz val="22"/>
      <color theme="1"/>
      <name val="仿宋_GB2312"/>
      <charset val="134"/>
    </font>
    <font>
      <sz val="11"/>
      <color theme="1"/>
      <name val="方正小标宋_GBK"/>
      <charset val="134"/>
    </font>
    <font>
      <sz val="11"/>
      <name val="方正小标宋_GBK"/>
      <charset val="134"/>
    </font>
    <font>
      <b/>
      <sz val="12"/>
      <color theme="1"/>
      <name val="仿宋_GB2312"/>
      <charset val="134"/>
    </font>
    <font>
      <sz val="11"/>
      <name val="SimSun"/>
      <charset val="134"/>
    </font>
    <font>
      <vertAlign val="superscript"/>
      <sz val="11"/>
      <name val="Times New Roman"/>
      <charset val="134"/>
    </font>
    <font>
      <sz val="8"/>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25" fillId="11" borderId="0" applyNumberFormat="0" applyBorder="0" applyAlignment="0" applyProtection="0">
      <alignment vertical="center"/>
    </xf>
    <xf numFmtId="0" fontId="30" fillId="12" borderId="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5" fillId="8" borderId="0" applyNumberFormat="0" applyBorder="0" applyAlignment="0" applyProtection="0">
      <alignment vertical="center"/>
    </xf>
    <xf numFmtId="0" fontId="24" fillId="4" borderId="0" applyNumberFormat="0" applyBorder="0" applyAlignment="0" applyProtection="0">
      <alignment vertical="center"/>
    </xf>
    <xf numFmtId="43" fontId="18" fillId="0" borderId="0" applyFont="0" applyFill="0" applyBorder="0" applyAlignment="0" applyProtection="0">
      <alignment vertical="center"/>
    </xf>
    <xf numFmtId="0" fontId="21" fillId="16" borderId="0" applyNumberFormat="0" applyBorder="0" applyAlignment="0" applyProtection="0">
      <alignment vertical="center"/>
    </xf>
    <xf numFmtId="0" fontId="19"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22" borderId="9" applyNumberFormat="0" applyFont="0" applyAlignment="0" applyProtection="0">
      <alignment vertical="center"/>
    </xf>
    <xf numFmtId="0" fontId="21" fillId="26" borderId="0" applyNumberFormat="0" applyBorder="0" applyAlignment="0" applyProtection="0">
      <alignment vertical="center"/>
    </xf>
    <xf numFmtId="0" fontId="2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8" applyNumberFormat="0" applyFill="0" applyAlignment="0" applyProtection="0">
      <alignment vertical="center"/>
    </xf>
    <xf numFmtId="0" fontId="36" fillId="0" borderId="8" applyNumberFormat="0" applyFill="0" applyAlignment="0" applyProtection="0">
      <alignment vertical="center"/>
    </xf>
    <xf numFmtId="0" fontId="21" fillId="15" borderId="0" applyNumberFormat="0" applyBorder="0" applyAlignment="0" applyProtection="0">
      <alignment vertical="center"/>
    </xf>
    <xf numFmtId="0" fontId="22" fillId="0" borderId="4" applyNumberFormat="0" applyFill="0" applyAlignment="0" applyProtection="0">
      <alignment vertical="center"/>
    </xf>
    <xf numFmtId="0" fontId="21" fillId="25" borderId="0" applyNumberFormat="0" applyBorder="0" applyAlignment="0" applyProtection="0">
      <alignment vertical="center"/>
    </xf>
    <xf numFmtId="0" fontId="26" fillId="7" borderId="5" applyNumberFormat="0" applyAlignment="0" applyProtection="0">
      <alignment vertical="center"/>
    </xf>
    <xf numFmtId="0" fontId="31" fillId="7" borderId="6" applyNumberFormat="0" applyAlignment="0" applyProtection="0">
      <alignment vertical="center"/>
    </xf>
    <xf numFmtId="0" fontId="32" fillId="21" borderId="7" applyNumberFormat="0" applyAlignment="0" applyProtection="0">
      <alignment vertical="center"/>
    </xf>
    <xf numFmtId="0" fontId="25" fillId="32" borderId="0" applyNumberFormat="0" applyBorder="0" applyAlignment="0" applyProtection="0">
      <alignment vertical="center"/>
    </xf>
    <xf numFmtId="0" fontId="21" fillId="20" borderId="0" applyNumberFormat="0" applyBorder="0" applyAlignment="0" applyProtection="0">
      <alignment vertical="center"/>
    </xf>
    <xf numFmtId="0" fontId="38" fillId="0" borderId="11" applyNumberFormat="0" applyFill="0" applyAlignment="0" applyProtection="0">
      <alignment vertical="center"/>
    </xf>
    <xf numFmtId="0" fontId="35" fillId="0" borderId="10" applyNumberFormat="0" applyFill="0" applyAlignment="0" applyProtection="0">
      <alignment vertical="center"/>
    </xf>
    <xf numFmtId="0" fontId="34" fillId="24" borderId="0" applyNumberFormat="0" applyBorder="0" applyAlignment="0" applyProtection="0">
      <alignment vertical="center"/>
    </xf>
    <xf numFmtId="0" fontId="29" fillId="10" borderId="0" applyNumberFormat="0" applyBorder="0" applyAlignment="0" applyProtection="0">
      <alignment vertical="center"/>
    </xf>
    <xf numFmtId="0" fontId="25" fillId="9" borderId="0" applyNumberFormat="0" applyBorder="0" applyAlignment="0" applyProtection="0">
      <alignment vertical="center"/>
    </xf>
    <xf numFmtId="0" fontId="21" fillId="6"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5" fillId="31" borderId="0" applyNumberFormat="0" applyBorder="0" applyAlignment="0" applyProtection="0">
      <alignment vertical="center"/>
    </xf>
    <xf numFmtId="0" fontId="25" fillId="29" borderId="0" applyNumberFormat="0" applyBorder="0" applyAlignment="0" applyProtection="0">
      <alignment vertical="center"/>
    </xf>
    <xf numFmtId="0" fontId="21" fillId="3" borderId="0" applyNumberFormat="0" applyBorder="0" applyAlignment="0" applyProtection="0">
      <alignment vertical="center"/>
    </xf>
    <xf numFmtId="0" fontId="21" fillId="18" borderId="0" applyNumberFormat="0" applyBorder="0" applyAlignment="0" applyProtection="0">
      <alignment vertical="center"/>
    </xf>
    <xf numFmtId="0" fontId="25" fillId="30" borderId="0" applyNumberFormat="0" applyBorder="0" applyAlignment="0" applyProtection="0">
      <alignment vertical="center"/>
    </xf>
    <xf numFmtId="0" fontId="25" fillId="28" borderId="0" applyNumberFormat="0" applyBorder="0" applyAlignment="0" applyProtection="0">
      <alignment vertical="center"/>
    </xf>
    <xf numFmtId="0" fontId="21" fillId="2" borderId="0" applyNumberFormat="0" applyBorder="0" applyAlignment="0" applyProtection="0">
      <alignment vertical="center"/>
    </xf>
    <xf numFmtId="0" fontId="25" fillId="5"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5" fillId="27" borderId="0" applyNumberFormat="0" applyBorder="0" applyAlignment="0" applyProtection="0">
      <alignment vertical="center"/>
    </xf>
    <xf numFmtId="0" fontId="21" fillId="23" borderId="0" applyNumberFormat="0" applyBorder="0" applyAlignment="0" applyProtection="0">
      <alignment vertical="center"/>
    </xf>
    <xf numFmtId="0" fontId="20" fillId="0" borderId="0">
      <alignment vertical="center"/>
    </xf>
  </cellStyleXfs>
  <cellXfs count="45">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NumberFormat="1" applyFont="1" applyFill="1" applyAlignment="1">
      <alignment horizontal="left" vertical="center"/>
    </xf>
    <xf numFmtId="0" fontId="6" fillId="0" borderId="0"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wrapText="1"/>
    </xf>
    <xf numFmtId="0" fontId="7"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178" fontId="9" fillId="0" borderId="2"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4" fillId="0" borderId="0" xfId="0" applyFont="1" applyAlignment="1">
      <alignment horizontal="justify" vertical="center" indent="2"/>
    </xf>
    <xf numFmtId="0" fontId="9" fillId="0" borderId="1" xfId="0" applyFont="1" applyFill="1" applyBorder="1" applyAlignment="1">
      <alignment horizontal="center" vertical="center" wrapText="1"/>
    </xf>
    <xf numFmtId="178" fontId="15"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left" vertical="center" wrapText="1"/>
    </xf>
    <xf numFmtId="177"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17" fillId="0" borderId="0" xfId="0" applyFont="1" applyFill="1" applyAlignment="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1\11&#26376;\2022&#24180;&#39033;&#30446;&#23454;&#26045;&#35745;&#21010;&#34920;\&#26032;&#24179;&#21439;2022&#24180;&#24230;&#24041;&#22266;&#21046;&#25299;&#23637;&#33073;&#36139;&#25915;&#22362;&#25104;&#26524;&#21644;&#20065;&#26449;&#25391;&#20852;&#39033;&#30446;&#35745;&#21010;&#34920;&#65288;&#26032;&#24179;&#21439;&#32423;&#27719;&#2463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Data\My%20Documents\WeChat%20Files\wxid_91dtl0w9wx9u22\FileStorage\File\2022-12\&#38596;&#2085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ome\user\Desktop\home\user\Desktop\2023&#24180;&#24230;&#8220;&#21313;&#30334;&#21315;&#19975;&#24037;&#31243;&#8221;&#39033;&#30446;&#35745;&#21010;&#34920;&#20061;&#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计划汇总表（参考）"/>
      <sheetName val="Sheet1"/>
      <sheetName val="项目计划表"/>
      <sheetName val="Sheet5"/>
      <sheetName val="十四五"/>
      <sheetName val="项目分类"/>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O14"/>
  <sheetViews>
    <sheetView tabSelected="1" view="pageBreakPreview" zoomScaleNormal="62" workbookViewId="0">
      <pane ySplit="6" topLeftCell="A10" activePane="bottomLeft" state="frozen"/>
      <selection/>
      <selection pane="bottomLeft" activeCell="G12" sqref="G12"/>
    </sheetView>
  </sheetViews>
  <sheetFormatPr defaultColWidth="9" defaultRowHeight="18.75"/>
  <cols>
    <col min="1" max="1" width="4.625" style="5" customWidth="1"/>
    <col min="2" max="2" width="12.625" style="5" customWidth="1"/>
    <col min="3" max="3" width="8.75" style="5" customWidth="1"/>
    <col min="4" max="4" width="10.625" style="5" customWidth="1"/>
    <col min="5" max="5" width="10.625" style="3" customWidth="1"/>
    <col min="6" max="6" width="29.625" style="6" customWidth="1"/>
    <col min="7" max="7" width="26.125" style="6" customWidth="1"/>
    <col min="8" max="8" width="38.875" style="6" customWidth="1"/>
    <col min="9" max="9" width="10.375" style="7" customWidth="1"/>
    <col min="10" max="11" width="10.125" style="7" customWidth="1"/>
    <col min="12" max="13" width="8.5" style="7" customWidth="1"/>
    <col min="14" max="14" width="9.125" style="8" customWidth="1"/>
    <col min="15" max="15" width="9" style="8"/>
    <col min="16" max="16365" width="74.8416666666667" style="8"/>
    <col min="16366" max="16384" width="9" style="8"/>
  </cols>
  <sheetData>
    <row r="1" spans="1:15">
      <c r="A1" s="9" t="s">
        <v>0</v>
      </c>
      <c r="B1" s="9"/>
      <c r="C1" s="10"/>
      <c r="D1" s="10"/>
      <c r="E1" s="11"/>
      <c r="F1" s="12"/>
      <c r="G1" s="12"/>
      <c r="H1" s="12"/>
      <c r="I1" s="32"/>
      <c r="J1" s="32"/>
      <c r="K1" s="32"/>
      <c r="L1" s="32"/>
      <c r="M1" s="32"/>
      <c r="N1" s="33"/>
      <c r="O1" s="33"/>
    </row>
    <row r="2" s="3" customFormat="1" ht="27" spans="1:15">
      <c r="A2" s="13" t="s">
        <v>1</v>
      </c>
      <c r="B2" s="13"/>
      <c r="C2" s="13"/>
      <c r="D2" s="13"/>
      <c r="E2" s="13"/>
      <c r="F2" s="13"/>
      <c r="G2" s="13"/>
      <c r="H2" s="13"/>
      <c r="I2" s="13"/>
      <c r="J2" s="13"/>
      <c r="K2" s="13"/>
      <c r="L2" s="13"/>
      <c r="M2" s="13"/>
      <c r="N2" s="13"/>
      <c r="O2" s="13"/>
    </row>
    <row r="3" s="3" customFormat="1" ht="28" customHeight="1" spans="1:15">
      <c r="A3" s="14" t="s">
        <v>2</v>
      </c>
      <c r="B3" s="15"/>
      <c r="C3" s="15"/>
      <c r="D3" s="15"/>
      <c r="E3" s="15"/>
      <c r="F3" s="15"/>
      <c r="G3" s="15"/>
      <c r="H3" s="15"/>
      <c r="I3" s="15"/>
      <c r="J3" s="15"/>
      <c r="K3" s="15"/>
      <c r="L3" s="15"/>
      <c r="M3" s="15"/>
      <c r="N3" s="34"/>
      <c r="O3" s="34"/>
    </row>
    <row r="4" s="3" customFormat="1" spans="1:15">
      <c r="A4" s="16" t="s">
        <v>3</v>
      </c>
      <c r="B4" s="16" t="s">
        <v>4</v>
      </c>
      <c r="C4" s="16" t="s">
        <v>5</v>
      </c>
      <c r="D4" s="16" t="s">
        <v>6</v>
      </c>
      <c r="E4" s="17" t="s">
        <v>7</v>
      </c>
      <c r="F4" s="17" t="s">
        <v>8</v>
      </c>
      <c r="G4" s="18" t="s">
        <v>9</v>
      </c>
      <c r="H4" s="17" t="s">
        <v>10</v>
      </c>
      <c r="I4" s="35" t="s">
        <v>11</v>
      </c>
      <c r="J4" s="35" t="s">
        <v>12</v>
      </c>
      <c r="K4" s="35"/>
      <c r="L4" s="21" t="s">
        <v>13</v>
      </c>
      <c r="M4" s="21"/>
      <c r="N4" s="21" t="s">
        <v>14</v>
      </c>
      <c r="O4" s="36" t="s">
        <v>15</v>
      </c>
    </row>
    <row r="5" s="3" customFormat="1" spans="1:15">
      <c r="A5" s="16"/>
      <c r="B5" s="16"/>
      <c r="C5" s="16"/>
      <c r="D5" s="16"/>
      <c r="E5" s="17"/>
      <c r="F5" s="17"/>
      <c r="G5" s="18"/>
      <c r="H5" s="17"/>
      <c r="I5" s="35"/>
      <c r="J5" s="28" t="s">
        <v>16</v>
      </c>
      <c r="K5" s="21" t="s">
        <v>17</v>
      </c>
      <c r="L5" s="21" t="s">
        <v>18</v>
      </c>
      <c r="M5" s="21" t="s">
        <v>19</v>
      </c>
      <c r="N5" s="21"/>
      <c r="O5" s="36"/>
    </row>
    <row r="6" s="3" customFormat="1" spans="1:15">
      <c r="A6" s="16"/>
      <c r="B6" s="16"/>
      <c r="C6" s="16"/>
      <c r="D6" s="16"/>
      <c r="E6" s="17"/>
      <c r="F6" s="17"/>
      <c r="G6" s="18"/>
      <c r="H6" s="17"/>
      <c r="I6" s="35"/>
      <c r="J6" s="28"/>
      <c r="K6" s="21"/>
      <c r="L6" s="21"/>
      <c r="M6" s="21"/>
      <c r="N6" s="21"/>
      <c r="O6" s="36"/>
    </row>
    <row r="7" s="3" customFormat="1" ht="26" customHeight="1" spans="1:15">
      <c r="A7" s="19" t="s">
        <v>20</v>
      </c>
      <c r="B7" s="19"/>
      <c r="C7" s="19"/>
      <c r="D7" s="19"/>
      <c r="E7" s="20"/>
      <c r="F7" s="19"/>
      <c r="G7" s="19"/>
      <c r="H7" s="20"/>
      <c r="I7" s="37">
        <f>SUM(I8:I13)</f>
        <v>306.56</v>
      </c>
      <c r="J7" s="37">
        <f>SUM(J8:J13)</f>
        <v>290</v>
      </c>
      <c r="K7" s="37">
        <f>SUM(K8:K13)</f>
        <v>16.56</v>
      </c>
      <c r="L7" s="38">
        <f>SUM(L8:L13)</f>
        <v>3103</v>
      </c>
      <c r="M7" s="38">
        <f>SUM(M8:M13)</f>
        <v>8508</v>
      </c>
      <c r="N7" s="39"/>
      <c r="O7" s="39"/>
    </row>
    <row r="8" s="3" customFormat="1" ht="135" spans="1:15">
      <c r="A8" s="21">
        <v>1</v>
      </c>
      <c r="B8" s="22" t="s">
        <v>21</v>
      </c>
      <c r="C8" s="22" t="s">
        <v>22</v>
      </c>
      <c r="D8" s="22" t="s">
        <v>23</v>
      </c>
      <c r="E8" s="22" t="s">
        <v>24</v>
      </c>
      <c r="F8" s="22" t="s">
        <v>25</v>
      </c>
      <c r="G8" s="23" t="s">
        <v>26</v>
      </c>
      <c r="H8" s="24" t="s">
        <v>27</v>
      </c>
      <c r="I8" s="40">
        <v>30</v>
      </c>
      <c r="J8" s="40">
        <v>30</v>
      </c>
      <c r="K8" s="40"/>
      <c r="L8" s="41" t="s">
        <v>28</v>
      </c>
      <c r="M8" s="41" t="s">
        <v>29</v>
      </c>
      <c r="N8" s="22" t="s">
        <v>30</v>
      </c>
      <c r="O8" s="22" t="s">
        <v>31</v>
      </c>
    </row>
    <row r="9" s="3" customFormat="1" ht="135.75" spans="1:15">
      <c r="A9" s="21">
        <v>2</v>
      </c>
      <c r="B9" s="25" t="s">
        <v>32</v>
      </c>
      <c r="C9" s="25" t="s">
        <v>33</v>
      </c>
      <c r="D9" s="22" t="s">
        <v>34</v>
      </c>
      <c r="E9" s="22" t="s">
        <v>24</v>
      </c>
      <c r="F9" s="22" t="s">
        <v>35</v>
      </c>
      <c r="G9" s="23" t="s">
        <v>36</v>
      </c>
      <c r="H9" s="24" t="s">
        <v>37</v>
      </c>
      <c r="I9" s="40">
        <v>110</v>
      </c>
      <c r="J9" s="40">
        <v>100</v>
      </c>
      <c r="K9" s="40">
        <f>I9-J9</f>
        <v>10</v>
      </c>
      <c r="L9" s="21">
        <v>2326</v>
      </c>
      <c r="M9" s="21">
        <v>6274</v>
      </c>
      <c r="N9" s="22" t="s">
        <v>30</v>
      </c>
      <c r="O9" s="42"/>
    </row>
    <row r="10" s="3" customFormat="1" ht="129" customHeight="1" spans="1:15">
      <c r="A10" s="21">
        <v>3</v>
      </c>
      <c r="B10" s="26"/>
      <c r="C10" s="26"/>
      <c r="D10" s="22" t="s">
        <v>38</v>
      </c>
      <c r="E10" s="22" t="s">
        <v>24</v>
      </c>
      <c r="F10" s="22" t="s">
        <v>39</v>
      </c>
      <c r="G10" s="23" t="s">
        <v>36</v>
      </c>
      <c r="H10" s="24" t="s">
        <v>40</v>
      </c>
      <c r="I10" s="40">
        <v>50</v>
      </c>
      <c r="J10" s="40">
        <v>47.44</v>
      </c>
      <c r="K10" s="40">
        <f>I10-J10</f>
        <v>2.56</v>
      </c>
      <c r="L10" s="28">
        <v>533</v>
      </c>
      <c r="M10" s="28">
        <v>1563</v>
      </c>
      <c r="N10" s="22" t="s">
        <v>30</v>
      </c>
      <c r="O10" s="42"/>
    </row>
    <row r="11" s="3" customFormat="1" ht="60" spans="1:15">
      <c r="A11" s="21">
        <v>4</v>
      </c>
      <c r="B11" s="22" t="s">
        <v>41</v>
      </c>
      <c r="C11" s="22" t="s">
        <v>42</v>
      </c>
      <c r="D11" s="22" t="s">
        <v>43</v>
      </c>
      <c r="E11" s="22" t="s">
        <v>24</v>
      </c>
      <c r="F11" s="22" t="s">
        <v>44</v>
      </c>
      <c r="G11" s="23" t="s">
        <v>26</v>
      </c>
      <c r="H11" s="27" t="s">
        <v>45</v>
      </c>
      <c r="I11" s="40">
        <v>99.86</v>
      </c>
      <c r="J11" s="40">
        <v>95.86</v>
      </c>
      <c r="K11" s="40">
        <f>I11-J11</f>
        <v>4</v>
      </c>
      <c r="L11" s="21">
        <v>244</v>
      </c>
      <c r="M11" s="21">
        <v>671</v>
      </c>
      <c r="N11" s="22" t="s">
        <v>30</v>
      </c>
      <c r="O11" s="22" t="s">
        <v>31</v>
      </c>
    </row>
    <row r="12" s="3" customFormat="1" ht="78" customHeight="1" spans="1:15">
      <c r="A12" s="21">
        <v>5</v>
      </c>
      <c r="B12" s="22" t="s">
        <v>46</v>
      </c>
      <c r="C12" s="22" t="s">
        <v>47</v>
      </c>
      <c r="D12" s="22" t="s">
        <v>48</v>
      </c>
      <c r="E12" s="22" t="s">
        <v>49</v>
      </c>
      <c r="F12" s="28" t="s">
        <v>50</v>
      </c>
      <c r="G12" s="29" t="s">
        <v>51</v>
      </c>
      <c r="H12" s="24" t="s">
        <v>52</v>
      </c>
      <c r="I12" s="40">
        <v>8</v>
      </c>
      <c r="J12" s="43">
        <v>8</v>
      </c>
      <c r="K12" s="40"/>
      <c r="L12" s="44"/>
      <c r="M12" s="44"/>
      <c r="N12" s="22" t="s">
        <v>53</v>
      </c>
      <c r="O12" s="22" t="s">
        <v>31</v>
      </c>
    </row>
    <row r="13" s="3" customFormat="1" ht="69" customHeight="1" spans="1:15">
      <c r="A13" s="21">
        <v>6</v>
      </c>
      <c r="B13" s="22" t="s">
        <v>54</v>
      </c>
      <c r="C13" s="22" t="s">
        <v>55</v>
      </c>
      <c r="D13" s="22" t="s">
        <v>48</v>
      </c>
      <c r="E13" s="21" t="s">
        <v>56</v>
      </c>
      <c r="F13" s="22" t="s">
        <v>57</v>
      </c>
      <c r="G13" s="30" t="s">
        <v>58</v>
      </c>
      <c r="H13" s="31" t="s">
        <v>59</v>
      </c>
      <c r="I13" s="40">
        <v>8.7</v>
      </c>
      <c r="J13" s="40">
        <v>8.7</v>
      </c>
      <c r="K13" s="40"/>
      <c r="L13" s="21"/>
      <c r="M13" s="21"/>
      <c r="N13" s="22" t="s">
        <v>53</v>
      </c>
      <c r="O13" s="42"/>
    </row>
    <row r="14" s="4" customFormat="1"/>
  </sheetData>
  <autoFilter ref="A6:O13">
    <extLst/>
  </autoFilter>
  <mergeCells count="23">
    <mergeCell ref="A1:B1"/>
    <mergeCell ref="A2:O2"/>
    <mergeCell ref="A3:M3"/>
    <mergeCell ref="J4:K4"/>
    <mergeCell ref="L4:M4"/>
    <mergeCell ref="A7:C7"/>
    <mergeCell ref="A4:A6"/>
    <mergeCell ref="B4:B6"/>
    <mergeCell ref="B9:B10"/>
    <mergeCell ref="C4:C6"/>
    <mergeCell ref="C9:C10"/>
    <mergeCell ref="D4:D6"/>
    <mergeCell ref="E4:E6"/>
    <mergeCell ref="F4:F6"/>
    <mergeCell ref="G4:G6"/>
    <mergeCell ref="H4:H6"/>
    <mergeCell ref="I4:I6"/>
    <mergeCell ref="J5:J6"/>
    <mergeCell ref="K5:K6"/>
    <mergeCell ref="L5:L6"/>
    <mergeCell ref="M5:M6"/>
    <mergeCell ref="N4:N6"/>
    <mergeCell ref="O4:O6"/>
  </mergeCells>
  <dataValidations count="2">
    <dataValidation type="list" allowBlank="1" showInputMessage="1" showErrorMessage="1" sqref="E8 E9 E10 E11 E12">
      <formula1>[3]Sheet2!#REF!</formula1>
    </dataValidation>
    <dataValidation type="list" allowBlank="1" showInputMessage="1" showErrorMessage="1" sqref="D13">
      <formula1>[2]Sheet2!#REF!</formula1>
    </dataValidation>
  </dataValidations>
  <printOptions horizontalCentered="1"/>
  <pageMargins left="0.354166666666667" right="0.314583333333333" top="0.314583333333333" bottom="0.236111111111111" header="0" footer="0"/>
  <pageSetup paperSize="9" scale="6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D7:J17"/>
  <sheetViews>
    <sheetView workbookViewId="0">
      <selection activeCell="K16" sqref="K16"/>
    </sheetView>
  </sheetViews>
  <sheetFormatPr defaultColWidth="8.8" defaultRowHeight="14.25"/>
  <cols>
    <col min="4" max="4" width="44" customWidth="1"/>
  </cols>
  <sheetData>
    <row r="7" spans="4:8">
      <c r="D7" s="1" t="s">
        <v>60</v>
      </c>
      <c r="E7" s="2" t="s">
        <v>61</v>
      </c>
      <c r="H7" t="s">
        <v>62</v>
      </c>
    </row>
    <row r="8" spans="4:8">
      <c r="D8" s="1" t="s">
        <v>63</v>
      </c>
      <c r="E8" s="2" t="s">
        <v>64</v>
      </c>
      <c r="H8" t="s">
        <v>65</v>
      </c>
    </row>
    <row r="9" spans="4:10">
      <c r="D9" s="1" t="s">
        <v>66</v>
      </c>
      <c r="E9" s="2" t="s">
        <v>67</v>
      </c>
      <c r="H9" t="s">
        <v>68</v>
      </c>
      <c r="J9" t="s">
        <v>69</v>
      </c>
    </row>
    <row r="10" spans="4:10">
      <c r="D10" s="1" t="s">
        <v>70</v>
      </c>
      <c r="E10" s="2" t="s">
        <v>71</v>
      </c>
      <c r="J10" t="s">
        <v>72</v>
      </c>
    </row>
    <row r="11" spans="4:5">
      <c r="D11" s="1" t="s">
        <v>73</v>
      </c>
      <c r="E11" s="2" t="s">
        <v>74</v>
      </c>
    </row>
    <row r="12" spans="4:5">
      <c r="D12" s="1" t="s">
        <v>75</v>
      </c>
      <c r="E12" s="2" t="s">
        <v>76</v>
      </c>
    </row>
    <row r="13" spans="4:5">
      <c r="D13" s="1" t="s">
        <v>77</v>
      </c>
      <c r="E13" s="2" t="s">
        <v>78</v>
      </c>
    </row>
    <row r="14" spans="4:5">
      <c r="D14" s="1" t="s">
        <v>79</v>
      </c>
      <c r="E14" s="2" t="s">
        <v>80</v>
      </c>
    </row>
    <row r="15" spans="4:5">
      <c r="D15" s="1" t="s">
        <v>81</v>
      </c>
      <c r="E15" s="2" t="s">
        <v>82</v>
      </c>
    </row>
    <row r="16" spans="4:5">
      <c r="D16" s="1" t="s">
        <v>83</v>
      </c>
      <c r="E16" s="2" t="s">
        <v>84</v>
      </c>
    </row>
    <row r="17" spans="4:4">
      <c r="D17" s="1" t="s">
        <v>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项目计划表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2022-08-31T00:42:00Z</dcterms:created>
  <dcterms:modified xsi:type="dcterms:W3CDTF">2023-03-17T03:13:34Z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0ED774A38EFA40599C120BAB6DCD8EF8</vt:lpwstr>
  </property>
  <property fmtid="{D5CDD505-2E9C-101B-9397-08002B2CF9AE}" pid="3" name="KSOProductBuildVer">
    <vt:lpwstr>2052-11.8.6.8722</vt:lpwstr>
  </property>
  <property fmtid="{D5CDD505-2E9C-101B-9397-08002B2CF9AE}" pid="4" name="KSOReadingLayout">
    <vt:bool>true</vt:bool>
  </property>
</Properties>
</file>